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84" yWindow="276" windowWidth="18720" windowHeight="7308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D13" i="1"/>
  <c r="D10"/>
  <c r="F7" s="1"/>
  <c r="D7"/>
  <c r="D5"/>
  <c r="F6" s="1"/>
  <c r="D6"/>
  <c r="F5" s="1"/>
  <c r="F8" l="1"/>
  <c r="F12" s="1"/>
</calcChain>
</file>

<file path=xl/sharedStrings.xml><?xml version="1.0" encoding="utf-8"?>
<sst xmlns="http://schemas.openxmlformats.org/spreadsheetml/2006/main" count="25" uniqueCount="25">
  <si>
    <t xml:space="preserve">Estimation of minmum achievable residual reflectance </t>
  </si>
  <si>
    <t xml:space="preserve">Layer refractive indices: </t>
  </si>
  <si>
    <t>nH=</t>
  </si>
  <si>
    <t>nL=</t>
  </si>
  <si>
    <t xml:space="preserve">Substrate refractive index: </t>
  </si>
  <si>
    <t>ns=</t>
  </si>
  <si>
    <t>Spectral range:</t>
  </si>
  <si>
    <t>Incidence angle:</t>
  </si>
  <si>
    <t>AOI=</t>
  </si>
  <si>
    <t>degrees</t>
  </si>
  <si>
    <t>nm</t>
  </si>
  <si>
    <t xml:space="preserve">nm </t>
  </si>
  <si>
    <t>Effective indices:</t>
  </si>
  <si>
    <t xml:space="preserve">Intermediate values: </t>
  </si>
  <si>
    <t>roLa=</t>
  </si>
  <si>
    <t>na=</t>
  </si>
  <si>
    <t>roHL=</t>
  </si>
  <si>
    <t>rosa=</t>
  </si>
  <si>
    <t>f1=</t>
  </si>
  <si>
    <t>%</t>
  </si>
  <si>
    <t>Width of the antireflection spectral range:</t>
  </si>
  <si>
    <t>In order to get an estimation, specify highlighted parameters</t>
  </si>
  <si>
    <r>
      <t>Lambda</t>
    </r>
    <r>
      <rPr>
        <vertAlign val="subscript"/>
        <sz val="12"/>
        <color theme="1"/>
        <rFont val="Calibri"/>
        <family val="2"/>
        <charset val="204"/>
        <scheme val="minor"/>
      </rPr>
      <t>l</t>
    </r>
  </si>
  <si>
    <r>
      <t>Lambda</t>
    </r>
    <r>
      <rPr>
        <vertAlign val="subscript"/>
        <sz val="12"/>
        <color theme="1"/>
        <rFont val="Calibri"/>
        <family val="2"/>
        <charset val="204"/>
        <scheme val="minor"/>
      </rPr>
      <t>u</t>
    </r>
  </si>
  <si>
    <t>Result - Minimum achievable residual reflectance: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</si>
</sst>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vertAlign val="subscript"/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ck">
        <color theme="3"/>
      </left>
      <right style="thick">
        <color theme="3"/>
      </right>
      <top style="thick">
        <color theme="3"/>
      </top>
      <bottom style="thick">
        <color theme="3"/>
      </bottom>
      <diagonal/>
    </border>
    <border>
      <left style="thick">
        <color theme="3"/>
      </left>
      <right style="thick">
        <color theme="3"/>
      </right>
      <top style="thick">
        <color theme="3"/>
      </top>
      <bottom style="thin">
        <color indexed="64"/>
      </bottom>
      <diagonal/>
    </border>
    <border>
      <left style="thick">
        <color theme="3"/>
      </left>
      <right style="thick">
        <color theme="3"/>
      </right>
      <top style="thin">
        <color indexed="64"/>
      </top>
      <bottom style="thin">
        <color indexed="64"/>
      </bottom>
      <diagonal/>
    </border>
    <border>
      <left style="thick">
        <color theme="3"/>
      </left>
      <right style="thick">
        <color theme="3"/>
      </right>
      <top style="thin">
        <color indexed="64"/>
      </top>
      <bottom style="thick">
        <color theme="3"/>
      </bottom>
      <diagonal/>
    </border>
    <border>
      <left style="thick">
        <color theme="3"/>
      </left>
      <right style="thick">
        <color theme="3"/>
      </right>
      <top style="thick">
        <color theme="3"/>
      </top>
      <bottom/>
      <diagonal/>
    </border>
    <border>
      <left style="thick">
        <color theme="3"/>
      </left>
      <right style="thick">
        <color theme="3"/>
      </right>
      <top/>
      <bottom style="thick">
        <color theme="3"/>
      </bottom>
      <diagonal/>
    </border>
    <border>
      <left style="thick">
        <color rgb="FFC00000"/>
      </left>
      <right/>
      <top style="thick">
        <color rgb="FFC00000"/>
      </top>
      <bottom style="thick">
        <color rgb="FFC00000"/>
      </bottom>
      <diagonal/>
    </border>
    <border>
      <left/>
      <right/>
      <top style="thick">
        <color rgb="FFC00000"/>
      </top>
      <bottom style="thick">
        <color rgb="FFC00000"/>
      </bottom>
      <diagonal/>
    </border>
    <border>
      <left/>
      <right style="thick">
        <color rgb="FFC00000"/>
      </right>
      <top style="thick">
        <color rgb="FFC00000"/>
      </top>
      <bottom style="thick">
        <color rgb="FFC00000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Protection="1">
      <protection locked="0"/>
    </xf>
    <xf numFmtId="0" fontId="1" fillId="0" borderId="0" xfId="0" applyFont="1" applyProtection="1">
      <protection locked="0"/>
    </xf>
    <xf numFmtId="0" fontId="1" fillId="0" borderId="0" xfId="0" applyFont="1" applyAlignment="1" applyProtection="1">
      <alignment vertical="center" wrapText="1"/>
    </xf>
    <xf numFmtId="2" fontId="1" fillId="0" borderId="0" xfId="0" applyNumberFormat="1" applyFont="1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left"/>
      <protection locked="0"/>
    </xf>
    <xf numFmtId="0" fontId="0" fillId="0" borderId="0" xfId="0" applyFont="1"/>
    <xf numFmtId="0" fontId="3" fillId="2" borderId="7" xfId="0" applyFont="1" applyFill="1" applyBorder="1" applyAlignment="1" applyProtection="1">
      <alignment vertical="center" wrapText="1"/>
    </xf>
    <xf numFmtId="2" fontId="3" fillId="2" borderId="8" xfId="0" applyNumberFormat="1" applyFont="1" applyFill="1" applyBorder="1" applyAlignment="1" applyProtection="1">
      <alignment vertical="center"/>
    </xf>
    <xf numFmtId="0" fontId="3" fillId="2" borderId="9" xfId="0" applyFont="1" applyFill="1" applyBorder="1" applyAlignment="1" applyProtection="1">
      <alignment vertical="center"/>
    </xf>
    <xf numFmtId="0" fontId="1" fillId="0" borderId="0" xfId="0" applyFont="1" applyAlignment="1" applyProtection="1">
      <alignment vertical="center"/>
      <protection locked="0"/>
    </xf>
    <xf numFmtId="2" fontId="1" fillId="0" borderId="2" xfId="0" applyNumberFormat="1" applyFont="1" applyFill="1" applyBorder="1" applyAlignment="1" applyProtection="1">
      <alignment vertical="center"/>
      <protection locked="0"/>
    </xf>
    <xf numFmtId="2" fontId="1" fillId="0" borderId="3" xfId="0" applyNumberFormat="1" applyFont="1" applyFill="1" applyBorder="1" applyAlignment="1" applyProtection="1">
      <alignment vertical="center"/>
      <protection locked="0"/>
    </xf>
    <xf numFmtId="2" fontId="1" fillId="0" borderId="4" xfId="0" applyNumberFormat="1" applyFont="1" applyFill="1" applyBorder="1" applyAlignment="1" applyProtection="1">
      <alignment vertical="center"/>
      <protection locked="0"/>
    </xf>
    <xf numFmtId="0" fontId="1" fillId="0" borderId="0" xfId="0" applyFont="1" applyBorder="1" applyAlignment="1" applyProtection="1">
      <alignment vertical="center"/>
      <protection locked="0"/>
    </xf>
    <xf numFmtId="2" fontId="1" fillId="0" borderId="1" xfId="0" applyNumberFormat="1" applyFont="1" applyBorder="1" applyAlignment="1" applyProtection="1">
      <alignment vertical="center"/>
      <protection locked="0"/>
    </xf>
    <xf numFmtId="0" fontId="1" fillId="0" borderId="5" xfId="0" applyFont="1" applyBorder="1" applyAlignment="1" applyProtection="1">
      <alignment vertical="center"/>
      <protection locked="0"/>
    </xf>
    <xf numFmtId="0" fontId="1" fillId="0" borderId="6" xfId="0" applyFont="1" applyBorder="1" applyAlignment="1" applyProtection="1">
      <alignment vertical="center"/>
      <protection locked="0"/>
    </xf>
    <xf numFmtId="0" fontId="1" fillId="0" borderId="1" xfId="0" applyFont="1" applyBorder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</xf>
    <xf numFmtId="2" fontId="4" fillId="0" borderId="0" xfId="0" applyNumberFormat="1" applyFont="1" applyAlignment="1" applyProtection="1">
      <alignment vertical="center"/>
    </xf>
    <xf numFmtId="0" fontId="3" fillId="0" borderId="0" xfId="0" applyFont="1" applyAlignment="1" applyProtection="1">
      <alignment horizontal="left"/>
    </xf>
    <xf numFmtId="0" fontId="1" fillId="0" borderId="0" xfId="0" applyFont="1" applyProtection="1"/>
    <xf numFmtId="0" fontId="0" fillId="0" borderId="0" xfId="0" applyProtection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8"/>
  <sheetViews>
    <sheetView tabSelected="1" topLeftCell="A4" workbookViewId="0">
      <selection activeCell="B17" sqref="B17"/>
    </sheetView>
  </sheetViews>
  <sheetFormatPr defaultRowHeight="14.4"/>
  <cols>
    <col min="1" max="3" width="8.88671875" style="1"/>
    <col min="4" max="4" width="24.33203125" style="24" customWidth="1"/>
    <col min="5" max="5" width="18.88671875" style="24" customWidth="1"/>
    <col min="6" max="7" width="8.88671875" style="24"/>
  </cols>
  <sheetData>
    <row r="1" spans="1:14" ht="25.2" customHeight="1">
      <c r="A1" s="6" t="s">
        <v>0</v>
      </c>
      <c r="B1" s="6"/>
      <c r="C1" s="6"/>
      <c r="D1" s="22"/>
      <c r="E1" s="22"/>
      <c r="F1" s="23"/>
      <c r="G1" s="23"/>
    </row>
    <row r="2" spans="1:14" ht="23.4" customHeight="1">
      <c r="A2" s="6" t="s">
        <v>21</v>
      </c>
      <c r="B2" s="6"/>
      <c r="C2" s="6"/>
      <c r="D2" s="22"/>
      <c r="E2" s="22"/>
      <c r="F2" s="23"/>
      <c r="G2" s="23"/>
    </row>
    <row r="3" spans="1:14" ht="15.6">
      <c r="A3" s="2"/>
      <c r="B3" s="2"/>
      <c r="C3" s="2"/>
      <c r="D3" s="23"/>
      <c r="E3" s="23"/>
      <c r="F3" s="23"/>
      <c r="G3" s="23"/>
    </row>
    <row r="4" spans="1:14" ht="16.2" thickBot="1">
      <c r="A4" s="11" t="s">
        <v>1</v>
      </c>
      <c r="B4" s="11"/>
      <c r="C4" s="11"/>
      <c r="D4" s="20" t="s">
        <v>12</v>
      </c>
      <c r="E4" s="20" t="s">
        <v>13</v>
      </c>
      <c r="F4" s="20"/>
      <c r="G4" s="5"/>
    </row>
    <row r="5" spans="1:14" s="1" customFormat="1" ht="16.2" thickTop="1">
      <c r="A5" s="11" t="s">
        <v>2</v>
      </c>
      <c r="B5" s="12">
        <v>2.35</v>
      </c>
      <c r="C5" s="11"/>
      <c r="D5" s="21">
        <f>POWER(POWER($B$5,2)-POWER(SIN($B$17*PI()/180),2),0.5)</f>
        <v>2.35</v>
      </c>
      <c r="E5" s="20" t="s">
        <v>14</v>
      </c>
      <c r="F5" s="21">
        <f>$D$6/$D$7</f>
        <v>1.45</v>
      </c>
      <c r="G5" s="5"/>
    </row>
    <row r="6" spans="1:14" s="1" customFormat="1" ht="15.6">
      <c r="A6" s="11" t="s">
        <v>3</v>
      </c>
      <c r="B6" s="13">
        <v>1.45</v>
      </c>
      <c r="C6" s="11"/>
      <c r="D6" s="21">
        <f>POWER(POWER($B$6,2)-POWER(SIN($B$17*PI()/180),2),0.5)</f>
        <v>1.45</v>
      </c>
      <c r="E6" s="20" t="s">
        <v>16</v>
      </c>
      <c r="F6" s="21">
        <f>$D$5/$D$6</f>
        <v>1.6206896551724139</v>
      </c>
      <c r="G6" s="5"/>
    </row>
    <row r="7" spans="1:14" ht="16.2" thickBot="1">
      <c r="A7" s="11" t="s">
        <v>15</v>
      </c>
      <c r="B7" s="14">
        <v>1</v>
      </c>
      <c r="C7" s="15"/>
      <c r="D7" s="21">
        <f>POWER(POWER($B$7,2)-POWER(SIN($B$17*PI()/180),2),0.5)</f>
        <v>1</v>
      </c>
      <c r="E7" s="20" t="s">
        <v>17</v>
      </c>
      <c r="F7" s="21">
        <f>$D$10/$D$7</f>
        <v>1.52</v>
      </c>
      <c r="G7" s="5"/>
    </row>
    <row r="8" spans="1:14" ht="16.2" thickTop="1">
      <c r="A8" s="11"/>
      <c r="B8" s="11"/>
      <c r="C8" s="11"/>
      <c r="D8" s="21"/>
      <c r="E8" s="20" t="s">
        <v>18</v>
      </c>
      <c r="F8" s="21">
        <f>(POWER($F$7,2)*POWER(1-POWER($F$5,2),2)+POWER(POWER($F$5,2)-POWER($F$7,2),2))/(POWER(POWER($F$5,2)+POWER($F$7,1),2)*POWER(1+$F$7,2))</f>
        <v>3.4218406259093982E-2</v>
      </c>
      <c r="G8" s="5"/>
    </row>
    <row r="9" spans="1:14" ht="16.2" thickBot="1">
      <c r="A9" s="11" t="s">
        <v>4</v>
      </c>
      <c r="B9" s="11"/>
      <c r="C9" s="11"/>
      <c r="D9" s="21"/>
      <c r="E9" s="20"/>
      <c r="F9" s="21"/>
      <c r="G9" s="5"/>
    </row>
    <row r="10" spans="1:14" ht="16.8" thickTop="1" thickBot="1">
      <c r="A10" s="11" t="s">
        <v>5</v>
      </c>
      <c r="B10" s="16">
        <v>1.52</v>
      </c>
      <c r="C10" s="11"/>
      <c r="D10" s="21">
        <f>POWER(POWER($B$10,2)-POWER(SIN($B$17*PI()/180),2),0.5)</f>
        <v>1.52</v>
      </c>
      <c r="E10" s="20"/>
      <c r="F10" s="21"/>
      <c r="G10" s="5"/>
    </row>
    <row r="11" spans="1:14" ht="16.8" thickTop="1" thickBot="1">
      <c r="A11" s="11"/>
      <c r="B11" s="11"/>
      <c r="C11" s="11"/>
      <c r="D11" s="20"/>
      <c r="E11" s="20"/>
      <c r="F11" s="21"/>
      <c r="G11" s="5"/>
    </row>
    <row r="12" spans="1:14" ht="58.2" customHeight="1" thickTop="1" thickBot="1">
      <c r="A12" s="11" t="s">
        <v>6</v>
      </c>
      <c r="B12" s="11"/>
      <c r="C12" s="11"/>
      <c r="D12" s="3" t="s">
        <v>20</v>
      </c>
      <c r="E12" s="8" t="s">
        <v>24</v>
      </c>
      <c r="F12" s="9">
        <f>$F$8*POWER(PI()/4*POWER(PI()/120,1/($D$13-1)),((1-1/POWER($F$6,2))/POWER($F$5-1,0.5)))*100</f>
        <v>0.50952242438130613</v>
      </c>
      <c r="G12" s="10" t="s">
        <v>19</v>
      </c>
      <c r="N12" s="7"/>
    </row>
    <row r="13" spans="1:14" ht="18.600000000000001" thickTop="1">
      <c r="A13" s="11" t="s">
        <v>22</v>
      </c>
      <c r="B13" s="17">
        <v>400</v>
      </c>
      <c r="C13" s="11" t="s">
        <v>10</v>
      </c>
      <c r="D13" s="4">
        <f>$B$14/$B$13</f>
        <v>3</v>
      </c>
      <c r="E13" s="5"/>
      <c r="F13" s="5"/>
      <c r="G13" s="5"/>
    </row>
    <row r="14" spans="1:14" ht="18.600000000000001" thickBot="1">
      <c r="A14" s="11" t="s">
        <v>23</v>
      </c>
      <c r="B14" s="18">
        <v>1200</v>
      </c>
      <c r="C14" s="11" t="s">
        <v>11</v>
      </c>
      <c r="D14" s="5"/>
      <c r="E14" s="5"/>
      <c r="F14" s="5"/>
      <c r="G14" s="5"/>
    </row>
    <row r="15" spans="1:14" ht="16.2" thickTop="1">
      <c r="A15" s="11"/>
      <c r="B15" s="11"/>
      <c r="C15" s="11"/>
      <c r="D15" s="5"/>
      <c r="E15" s="5"/>
      <c r="F15" s="5"/>
      <c r="G15" s="5"/>
    </row>
    <row r="16" spans="1:14" ht="16.2" thickBot="1">
      <c r="A16" s="11" t="s">
        <v>7</v>
      </c>
      <c r="B16" s="11"/>
      <c r="C16" s="11"/>
      <c r="D16" s="5"/>
      <c r="E16" s="5"/>
      <c r="F16" s="5"/>
      <c r="G16" s="5"/>
    </row>
    <row r="17" spans="1:7" ht="16.8" thickTop="1" thickBot="1">
      <c r="A17" s="11" t="s">
        <v>8</v>
      </c>
      <c r="B17" s="19">
        <v>0</v>
      </c>
      <c r="C17" s="11" t="s">
        <v>9</v>
      </c>
      <c r="D17" s="5"/>
      <c r="E17" s="5"/>
      <c r="F17" s="5"/>
      <c r="G17" s="5"/>
    </row>
    <row r="18" spans="1:7" ht="15" thickTop="1"/>
  </sheetData>
  <sheetProtection sheet="1" objects="1" scenarios="1" selectLockedCell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Tatiana</dc:creator>
  <cp:lastModifiedBy>Tatiana</cp:lastModifiedBy>
  <dcterms:created xsi:type="dcterms:W3CDTF">2015-06-01T15:29:06Z</dcterms:created>
  <dcterms:modified xsi:type="dcterms:W3CDTF">2015-06-08T08:03:59Z</dcterms:modified>
</cp:coreProperties>
</file>